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1'!$A$1:$L$55</definedName>
  </definedNames>
  <calcPr fullCalcOnLoad="1"/>
</workbook>
</file>

<file path=xl/sharedStrings.xml><?xml version="1.0" encoding="utf-8"?>
<sst xmlns="http://schemas.openxmlformats.org/spreadsheetml/2006/main" count="39" uniqueCount="22">
  <si>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</si>
  <si>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</si>
  <si>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</si>
  <si>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</si>
  <si>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</si>
  <si>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</si>
  <si>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</si>
  <si>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</si>
  <si>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</si>
  <si>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</si>
  <si>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</si>
  <si>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</si>
  <si>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</si>
  <si>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</si>
  <si>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</si>
  <si>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</si>
  <si>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Μεταβολή 2007-2008</t>
  </si>
  <si>
    <t>Μέσος Όρος 2006-2008</t>
  </si>
  <si>
    <t>ΓΙΑ ΤΑ ΧΡΟΝΙΑ 2007, 2008, 2009 ΚΑΙ 2010</t>
  </si>
  <si>
    <t>Νοέμβριος</t>
  </si>
  <si>
    <t>Δεκέμβριος</t>
  </si>
  <si>
    <t>Μεταβολή 
2009-2010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</si>
</sst>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188" fontId="0" fillId="0" borderId="14" xfId="59" applyNumberFormat="1" applyFont="1" applyFill="1" applyBorder="1" applyAlignment="1">
      <alignment/>
    </xf>
    <xf numFmtId="9" fontId="0" fillId="0" borderId="14" xfId="59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έντεκα πρώτους μήνες για τα χρόνια 2007-2010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405"/>
          <c:w val="0.786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1'!$AL$5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1'!$AK$6:$AK$16</c:f>
              <c:strCache/>
            </c:strRef>
          </c:cat>
          <c:val>
            <c:numRef>
              <c:f>'Πινακάς 1'!$AL$6:$AL$16</c:f>
              <c:numCache/>
            </c:numRef>
          </c:val>
          <c:smooth val="0"/>
        </c:ser>
        <c:ser>
          <c:idx val="1"/>
          <c:order val="1"/>
          <c:tx>
            <c:strRef>
              <c:f>'Πινακάς 1'!$AM$5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1'!$AK$6:$AK$16</c:f>
              <c:strCache/>
            </c:strRef>
          </c:cat>
          <c:val>
            <c:numRef>
              <c:f>'Πινακάς 1'!$AM$6:$AM$16</c:f>
              <c:numCache/>
            </c:numRef>
          </c:val>
          <c:smooth val="0"/>
        </c:ser>
        <c:ser>
          <c:idx val="2"/>
          <c:order val="2"/>
          <c:tx>
            <c:strRef>
              <c:f>'Πινακάς 1'!$AN$5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1'!$AK$6:$AK$16</c:f>
              <c:strCache/>
            </c:strRef>
          </c:cat>
          <c:val>
            <c:numRef>
              <c:f>'Πινακάς 1'!$AN$6:$AN$16</c:f>
              <c:numCache/>
            </c:numRef>
          </c:val>
          <c:smooth val="0"/>
        </c:ser>
        <c:ser>
          <c:idx val="3"/>
          <c:order val="3"/>
          <c:tx>
            <c:strRef>
              <c:f>'Πινακάς 1'!$AO$5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1'!$AK$6:$AK$16</c:f>
              <c:strCache/>
            </c:strRef>
          </c:cat>
          <c:val>
            <c:numRef>
              <c:f>'Πινακάς 1'!$AO$6:$AO$16</c:f>
              <c:numCache/>
            </c:numRef>
          </c:val>
          <c:smooth val="0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7382"/>
        <c:crosses val="autoZero"/>
        <c:auto val="1"/>
        <c:lblOffset val="100"/>
        <c:tickLblSkip val="1"/>
        <c:noMultiLvlLbl val="0"/>
      </c:catAx>
      <c:valAx>
        <c:axId val="9247382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0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31"/>
          <c:w val="0.1082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5"/>
          <c:w val="0.783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1'!$AN$5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1'!$AK$6:$AK$17</c:f>
              <c:strCache/>
            </c:strRef>
          </c:cat>
          <c:val>
            <c:numRef>
              <c:f>'Πινακάς 1'!$AN$6:$AN$18</c:f>
              <c:numCache/>
            </c:numRef>
          </c:val>
          <c:smooth val="0"/>
        </c:ser>
        <c:ser>
          <c:idx val="2"/>
          <c:order val="1"/>
          <c:tx>
            <c:strRef>
              <c:f>'Πινακάς 1'!$AO$5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1'!$AK$6:$AK$17</c:f>
              <c:strCache/>
            </c:strRef>
          </c:cat>
          <c:val>
            <c:numRef>
              <c:f>'Πινακάς 1'!$AO$6:$AO$18</c:f>
              <c:numCache/>
            </c:numRef>
          </c:val>
          <c:smooth val="0"/>
        </c:ser>
        <c:ser>
          <c:idx val="1"/>
          <c:order val="2"/>
          <c:tx>
            <c:strRef>
              <c:f>'Πινακάς 1'!$AP$5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1'!$AK$6:$AK$17</c:f>
              <c:strCache/>
            </c:strRef>
          </c:cat>
          <c:val>
            <c:numRef>
              <c:f>'Πινακάς 1'!$AP$6:$AP$18</c:f>
              <c:numCache/>
            </c:numRef>
          </c:val>
          <c:smooth val="0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448"/>
        <c:crosses val="autoZero"/>
        <c:auto val="1"/>
        <c:lblOffset val="100"/>
        <c:tickLblSkip val="1"/>
        <c:noMultiLvlLbl val="0"/>
      </c:catAx>
      <c:valAx>
        <c:axId val="10840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7575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2335"/>
          <c:w val="0.14"/>
          <c:h val="0.6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11</xdr:col>
      <xdr:colOff>247650</xdr:colOff>
      <xdr:row>36</xdr:row>
      <xdr:rowOff>9525</xdr:rowOff>
    </xdr:to>
    <xdr:graphicFrame>
      <xdr:nvGraphicFramePr>
        <xdr:cNvPr id="1" name="Chart 10"/>
        <xdr:cNvGraphicFramePr/>
      </xdr:nvGraphicFramePr>
      <xdr:xfrm>
        <a:off x="0" y="3257550"/>
        <a:ext cx="5981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11</xdr:col>
      <xdr:colOff>266700</xdr:colOff>
      <xdr:row>53</xdr:row>
      <xdr:rowOff>114300</xdr:rowOff>
    </xdr:to>
    <xdr:graphicFrame>
      <xdr:nvGraphicFramePr>
        <xdr:cNvPr id="2" name="Chart 3"/>
        <xdr:cNvGraphicFramePr/>
      </xdr:nvGraphicFramePr>
      <xdr:xfrm>
        <a:off x="0" y="6200775"/>
        <a:ext cx="6000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zoomScale="75" zoomScaleNormal="75" zoomScalePageLayoutView="0" workbookViewId="0" topLeftCell="A1">
      <selection activeCell="V4" sqref="V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29" width="7.00390625" style="0" customWidth="1"/>
    <col min="30" max="30" width="8.57421875" style="0" customWidth="1"/>
    <col min="31" max="31" width="6.8515625" style="0" customWidth="1"/>
    <col min="32" max="40" width="8.28125" style="0" customWidth="1"/>
    <col min="41" max="42" width="13.57421875" style="0" customWidth="1"/>
  </cols>
  <sheetData>
    <row r="1" spans="1:31" ht="12.7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75">
      <c r="A2" s="35" t="s">
        <v>18</v>
      </c>
      <c r="B2" s="35"/>
      <c r="C2" s="35"/>
      <c r="D2" s="35"/>
      <c r="E2" s="3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11" ht="27.75" customHeight="1" thickBot="1">
      <c r="A4" s="3"/>
      <c r="B4" s="21">
        <v>2007</v>
      </c>
      <c r="C4" s="21">
        <v>2008</v>
      </c>
      <c r="D4" s="32" t="s">
        <v>16</v>
      </c>
      <c r="E4" s="33"/>
      <c r="F4" s="21">
        <v>2009</v>
      </c>
      <c r="G4" s="32" t="s">
        <v>13</v>
      </c>
      <c r="H4" s="33"/>
      <c r="I4" s="21">
        <v>2010</v>
      </c>
      <c r="J4" s="32" t="s">
        <v>21</v>
      </c>
      <c r="K4" s="33"/>
    </row>
    <row r="5" spans="1:42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L5">
        <v>2007</v>
      </c>
      <c r="AM5">
        <v>2008</v>
      </c>
      <c r="AN5">
        <v>2009</v>
      </c>
      <c r="AO5">
        <v>2010</v>
      </c>
      <c r="AP5" t="s">
        <v>17</v>
      </c>
    </row>
    <row r="6" spans="1:42" ht="13.5" thickBot="1">
      <c r="A6" s="7" t="s">
        <v>1</v>
      </c>
      <c r="B6" s="10">
        <v>15041</v>
      </c>
      <c r="C6" s="10">
        <v>13571</v>
      </c>
      <c r="D6" s="8">
        <f aca="true" t="shared" si="0" ref="D6:D17">C6-B6</f>
        <v>-1470</v>
      </c>
      <c r="E6" s="14">
        <f>D6/B6</f>
        <v>-0.0977328635064158</v>
      </c>
      <c r="F6" s="10">
        <v>15786</v>
      </c>
      <c r="G6" s="8">
        <f>F6-C6</f>
        <v>2215</v>
      </c>
      <c r="H6" s="14">
        <f>G6/C6</f>
        <v>0.16321568049517354</v>
      </c>
      <c r="I6" s="10">
        <v>23645</v>
      </c>
      <c r="J6" s="8">
        <f>I6-F6</f>
        <v>7859</v>
      </c>
      <c r="K6" s="14">
        <f>J6/F6</f>
        <v>0.49784619282908904</v>
      </c>
      <c r="AK6" s="11" t="s">
        <v>1</v>
      </c>
      <c r="AL6" s="24">
        <f>B6</f>
        <v>15041</v>
      </c>
      <c r="AM6" s="12">
        <f>C6</f>
        <v>13571</v>
      </c>
      <c r="AN6" s="2">
        <v>15786</v>
      </c>
      <c r="AO6" s="12">
        <f>I6</f>
        <v>23645</v>
      </c>
      <c r="AP6" s="2">
        <v>14654</v>
      </c>
    </row>
    <row r="7" spans="1:42" ht="13.5" thickBot="1">
      <c r="A7" s="7" t="s">
        <v>2</v>
      </c>
      <c r="B7" s="10">
        <v>14816</v>
      </c>
      <c r="C7" s="10">
        <v>13280</v>
      </c>
      <c r="D7" s="8">
        <f t="shared" si="0"/>
        <v>-1536</v>
      </c>
      <c r="E7" s="9">
        <f aca="true" t="shared" si="1" ref="E7:E17">D7/B7</f>
        <v>-0.10367170626349892</v>
      </c>
      <c r="F7" s="10">
        <v>16383</v>
      </c>
      <c r="G7" s="8">
        <f aca="true" t="shared" si="2" ref="G7:G17">F7-C7</f>
        <v>3103</v>
      </c>
      <c r="H7" s="9">
        <f aca="true" t="shared" si="3" ref="H7:H17">G7/C7</f>
        <v>0.23365963855421687</v>
      </c>
      <c r="I7" s="10">
        <v>23949</v>
      </c>
      <c r="J7" s="8">
        <f aca="true" t="shared" si="4" ref="J7:J17">I7-F7</f>
        <v>7566</v>
      </c>
      <c r="K7" s="14">
        <f aca="true" t="shared" si="5" ref="K7:K17">J7/F7</f>
        <v>0.4618201794543124</v>
      </c>
      <c r="AK7" s="7" t="s">
        <v>2</v>
      </c>
      <c r="AL7" s="24">
        <f aca="true" t="shared" si="6" ref="AL7:AL14">B7</f>
        <v>14816</v>
      </c>
      <c r="AM7" s="12">
        <f aca="true" t="shared" si="7" ref="AM7:AM16">C7</f>
        <v>13280</v>
      </c>
      <c r="AN7" s="2">
        <v>16383</v>
      </c>
      <c r="AO7" s="12">
        <f aca="true" t="shared" si="8" ref="AO7:AO16">I7</f>
        <v>23949</v>
      </c>
      <c r="AP7" s="2">
        <v>14463.333333333334</v>
      </c>
    </row>
    <row r="8" spans="1:42" ht="13.5" thickBot="1">
      <c r="A8" s="7" t="s">
        <v>3</v>
      </c>
      <c r="B8" s="10">
        <v>12986</v>
      </c>
      <c r="C8" s="10">
        <v>12194</v>
      </c>
      <c r="D8" s="8">
        <f t="shared" si="0"/>
        <v>-792</v>
      </c>
      <c r="E8" s="9">
        <f t="shared" si="1"/>
        <v>-0.0609887571230556</v>
      </c>
      <c r="F8" s="10">
        <v>16806</v>
      </c>
      <c r="G8" s="8">
        <f t="shared" si="2"/>
        <v>4612</v>
      </c>
      <c r="H8" s="9">
        <f t="shared" si="3"/>
        <v>0.3782187961292439</v>
      </c>
      <c r="I8" s="10">
        <v>24336</v>
      </c>
      <c r="J8" s="8">
        <f t="shared" si="4"/>
        <v>7530</v>
      </c>
      <c r="K8" s="14">
        <f t="shared" si="5"/>
        <v>0.44805426633345236</v>
      </c>
      <c r="AK8" s="7" t="s">
        <v>3</v>
      </c>
      <c r="AL8" s="24">
        <f t="shared" si="6"/>
        <v>12986</v>
      </c>
      <c r="AM8" s="12">
        <f t="shared" si="7"/>
        <v>12194</v>
      </c>
      <c r="AN8" s="2">
        <v>16806</v>
      </c>
      <c r="AO8" s="12">
        <f t="shared" si="8"/>
        <v>24336</v>
      </c>
      <c r="AP8" s="2">
        <v>12970</v>
      </c>
    </row>
    <row r="9" spans="1:42" ht="13.5" thickBot="1">
      <c r="A9" s="7" t="s">
        <v>4</v>
      </c>
      <c r="B9" s="10">
        <v>11419</v>
      </c>
      <c r="C9" s="10">
        <v>10462</v>
      </c>
      <c r="D9" s="8">
        <f t="shared" si="0"/>
        <v>-957</v>
      </c>
      <c r="E9" s="9">
        <f t="shared" si="1"/>
        <v>-0.08380768893948683</v>
      </c>
      <c r="F9" s="10">
        <v>16106</v>
      </c>
      <c r="G9" s="8">
        <f t="shared" si="2"/>
        <v>5644</v>
      </c>
      <c r="H9" s="9">
        <f t="shared" si="3"/>
        <v>0.5394761995794303</v>
      </c>
      <c r="I9" s="10">
        <v>21633</v>
      </c>
      <c r="J9" s="8">
        <f t="shared" si="4"/>
        <v>5527</v>
      </c>
      <c r="K9" s="14">
        <f t="shared" si="5"/>
        <v>0.3431640382466162</v>
      </c>
      <c r="AK9" s="7" t="s">
        <v>4</v>
      </c>
      <c r="AL9" s="24">
        <f t="shared" si="6"/>
        <v>11419</v>
      </c>
      <c r="AM9" s="12">
        <f t="shared" si="7"/>
        <v>10462</v>
      </c>
      <c r="AN9" s="2">
        <v>16106</v>
      </c>
      <c r="AO9" s="12">
        <f t="shared" si="8"/>
        <v>21633</v>
      </c>
      <c r="AP9" s="2">
        <v>11081.333333333334</v>
      </c>
    </row>
    <row r="10" spans="1:42" ht="13.5" thickBot="1">
      <c r="A10" s="11" t="s">
        <v>14</v>
      </c>
      <c r="B10" s="12">
        <v>10802</v>
      </c>
      <c r="C10" s="12">
        <v>9253</v>
      </c>
      <c r="D10" s="17">
        <f t="shared" si="0"/>
        <v>-1549</v>
      </c>
      <c r="E10" s="16">
        <f t="shared" si="1"/>
        <v>-0.14339937048694687</v>
      </c>
      <c r="F10" s="12">
        <v>15158</v>
      </c>
      <c r="G10" s="17">
        <f t="shared" si="2"/>
        <v>5905</v>
      </c>
      <c r="H10" s="16">
        <f t="shared" si="3"/>
        <v>0.6381714038690155</v>
      </c>
      <c r="I10" s="12">
        <v>20583</v>
      </c>
      <c r="J10" s="17">
        <f t="shared" si="4"/>
        <v>5425</v>
      </c>
      <c r="K10" s="15">
        <f t="shared" si="5"/>
        <v>0.35789682016097113</v>
      </c>
      <c r="AK10" s="7" t="s">
        <v>14</v>
      </c>
      <c r="AL10" s="24">
        <f t="shared" si="6"/>
        <v>10802</v>
      </c>
      <c r="AM10" s="12">
        <f t="shared" si="7"/>
        <v>9253</v>
      </c>
      <c r="AN10" s="2">
        <v>15158</v>
      </c>
      <c r="AO10" s="12">
        <f t="shared" si="8"/>
        <v>20583</v>
      </c>
      <c r="AP10" s="2">
        <v>10483</v>
      </c>
    </row>
    <row r="11" spans="1:42" ht="13.5" thickBot="1">
      <c r="A11" s="11" t="s">
        <v>5</v>
      </c>
      <c r="B11" s="12">
        <v>10727</v>
      </c>
      <c r="C11" s="12">
        <v>10509</v>
      </c>
      <c r="D11" s="17">
        <f t="shared" si="0"/>
        <v>-218</v>
      </c>
      <c r="E11" s="16">
        <f t="shared" si="1"/>
        <v>-0.02032255057331966</v>
      </c>
      <c r="F11" s="12">
        <v>16740</v>
      </c>
      <c r="G11" s="17">
        <f t="shared" si="2"/>
        <v>6231</v>
      </c>
      <c r="H11" s="16">
        <f t="shared" si="3"/>
        <v>0.5929203539823009</v>
      </c>
      <c r="I11" s="12">
        <v>22460</v>
      </c>
      <c r="J11" s="17">
        <f t="shared" si="4"/>
        <v>5720</v>
      </c>
      <c r="K11" s="15">
        <f t="shared" si="5"/>
        <v>0.34169653524492233</v>
      </c>
      <c r="AK11" s="11" t="s">
        <v>5</v>
      </c>
      <c r="AL11" s="24">
        <f t="shared" si="6"/>
        <v>10727</v>
      </c>
      <c r="AM11" s="12">
        <f t="shared" si="7"/>
        <v>10509</v>
      </c>
      <c r="AN11" s="2">
        <v>16740</v>
      </c>
      <c r="AO11" s="12">
        <f t="shared" si="8"/>
        <v>22460</v>
      </c>
      <c r="AP11" s="2">
        <v>11298</v>
      </c>
    </row>
    <row r="12" spans="1:42" ht="13.5" thickBot="1">
      <c r="A12" s="11" t="s">
        <v>6</v>
      </c>
      <c r="B12" s="12">
        <v>12191</v>
      </c>
      <c r="C12" s="12">
        <v>11883</v>
      </c>
      <c r="D12" s="17">
        <f t="shared" si="0"/>
        <v>-308</v>
      </c>
      <c r="E12" s="16">
        <f t="shared" si="1"/>
        <v>-0.02526453941432204</v>
      </c>
      <c r="F12" s="12">
        <v>17989</v>
      </c>
      <c r="G12" s="17">
        <f t="shared" si="2"/>
        <v>6106</v>
      </c>
      <c r="H12" s="16">
        <f t="shared" si="3"/>
        <v>0.5138433055625684</v>
      </c>
      <c r="I12" s="12">
        <v>22899</v>
      </c>
      <c r="J12" s="17">
        <f t="shared" si="4"/>
        <v>4910</v>
      </c>
      <c r="K12" s="15">
        <f t="shared" si="5"/>
        <v>0.27294457724164767</v>
      </c>
      <c r="AK12" s="11" t="s">
        <v>6</v>
      </c>
      <c r="AL12" s="24">
        <f t="shared" si="6"/>
        <v>12191</v>
      </c>
      <c r="AM12" s="12">
        <f t="shared" si="7"/>
        <v>11883</v>
      </c>
      <c r="AN12" s="2">
        <v>17989</v>
      </c>
      <c r="AO12" s="12">
        <f t="shared" si="8"/>
        <v>22899</v>
      </c>
      <c r="AP12" s="2">
        <v>12397</v>
      </c>
    </row>
    <row r="13" spans="1:42" ht="13.5" thickBot="1">
      <c r="A13" s="11" t="s">
        <v>7</v>
      </c>
      <c r="B13" s="12">
        <v>11783</v>
      </c>
      <c r="C13" s="12">
        <v>10801</v>
      </c>
      <c r="D13" s="17">
        <f t="shared" si="0"/>
        <v>-982</v>
      </c>
      <c r="E13" s="16">
        <f>D13/B13</f>
        <v>-0.08334040566918442</v>
      </c>
      <c r="F13" s="12">
        <v>17788</v>
      </c>
      <c r="G13" s="17">
        <f>F13-C13</f>
        <v>6987</v>
      </c>
      <c r="H13" s="16">
        <f>G13/C13</f>
        <v>0.6468845477270623</v>
      </c>
      <c r="I13" s="12">
        <v>22365</v>
      </c>
      <c r="J13" s="17">
        <f>I13-F13</f>
        <v>4577</v>
      </c>
      <c r="K13" s="15">
        <f>J13/F13</f>
        <v>0.2573082977288059</v>
      </c>
      <c r="AK13" s="27" t="str">
        <f>A13</f>
        <v>Αύγουστος</v>
      </c>
      <c r="AL13" s="28">
        <f t="shared" si="6"/>
        <v>11783</v>
      </c>
      <c r="AM13" s="4">
        <f t="shared" si="7"/>
        <v>10801</v>
      </c>
      <c r="AN13" s="2">
        <v>17788</v>
      </c>
      <c r="AO13" s="4">
        <f t="shared" si="8"/>
        <v>22365</v>
      </c>
      <c r="AP13" s="2">
        <v>11812</v>
      </c>
    </row>
    <row r="14" spans="1:42" ht="13.5" thickBot="1">
      <c r="A14" s="11" t="s">
        <v>8</v>
      </c>
      <c r="B14" s="12">
        <v>9894</v>
      </c>
      <c r="C14" s="12">
        <v>10319</v>
      </c>
      <c r="D14" s="17">
        <f t="shared" si="0"/>
        <v>425</v>
      </c>
      <c r="E14" s="16">
        <f>D14/B14</f>
        <v>0.0429553264604811</v>
      </c>
      <c r="F14" s="12">
        <v>17618</v>
      </c>
      <c r="G14" s="17">
        <f>F14-C14</f>
        <v>7299</v>
      </c>
      <c r="H14" s="16">
        <f>G14/C14</f>
        <v>0.7073359821688148</v>
      </c>
      <c r="I14" s="12">
        <v>20671</v>
      </c>
      <c r="J14" s="17">
        <f>I14-F14</f>
        <v>3053</v>
      </c>
      <c r="K14" s="15">
        <f>J14/F14</f>
        <v>0.17328868202974232</v>
      </c>
      <c r="AK14" s="27" t="str">
        <f>A14</f>
        <v>Σεπτέμβριος</v>
      </c>
      <c r="AL14" s="28">
        <f t="shared" si="6"/>
        <v>9894</v>
      </c>
      <c r="AM14" s="4">
        <f t="shared" si="7"/>
        <v>10319</v>
      </c>
      <c r="AN14" s="2">
        <v>17618</v>
      </c>
      <c r="AO14" s="4">
        <f t="shared" si="8"/>
        <v>20671</v>
      </c>
      <c r="AP14" s="2">
        <v>10434.6666666667</v>
      </c>
    </row>
    <row r="15" spans="1:42" ht="13.5" thickBot="1">
      <c r="A15" s="11" t="s">
        <v>9</v>
      </c>
      <c r="B15" s="12">
        <v>9871</v>
      </c>
      <c r="C15" s="12">
        <v>9983</v>
      </c>
      <c r="D15" s="17">
        <f t="shared" si="0"/>
        <v>112</v>
      </c>
      <c r="E15" s="16">
        <f>D15/B15</f>
        <v>0.011346368149123695</v>
      </c>
      <c r="F15" s="12">
        <v>17263</v>
      </c>
      <c r="G15" s="17">
        <f>F15-C15</f>
        <v>7280</v>
      </c>
      <c r="H15" s="16">
        <f>G15/C15</f>
        <v>0.7292397075027547</v>
      </c>
      <c r="I15" s="12">
        <v>20846</v>
      </c>
      <c r="J15" s="17">
        <f>I15-F15</f>
        <v>3583</v>
      </c>
      <c r="K15" s="15">
        <f>J15/F15</f>
        <v>0.20755372762555754</v>
      </c>
      <c r="AK15" s="11" t="s">
        <v>9</v>
      </c>
      <c r="AL15" s="28">
        <f>B15</f>
        <v>9871</v>
      </c>
      <c r="AM15" s="4">
        <f t="shared" si="7"/>
        <v>9983</v>
      </c>
      <c r="AN15" s="2">
        <v>17263</v>
      </c>
      <c r="AO15" s="4">
        <f t="shared" si="8"/>
        <v>20846</v>
      </c>
      <c r="AP15" s="2">
        <v>10207</v>
      </c>
    </row>
    <row r="16" spans="1:42" ht="13.5" thickBot="1">
      <c r="A16" s="11" t="s">
        <v>19</v>
      </c>
      <c r="B16" s="12">
        <v>11891</v>
      </c>
      <c r="C16" s="12">
        <v>12073</v>
      </c>
      <c r="D16" s="17">
        <f>C16-B16</f>
        <v>182</v>
      </c>
      <c r="E16" s="16">
        <f>D16/B16</f>
        <v>0.01530569338154907</v>
      </c>
      <c r="F16" s="12">
        <v>20892</v>
      </c>
      <c r="G16" s="17">
        <f>F16-C16</f>
        <v>8819</v>
      </c>
      <c r="H16" s="16">
        <f>G16/C16</f>
        <v>0.7304729561832187</v>
      </c>
      <c r="I16" s="12">
        <v>25021</v>
      </c>
      <c r="J16" s="17">
        <f>I16-F16</f>
        <v>4129</v>
      </c>
      <c r="K16" s="15">
        <f>J16/F16</f>
        <v>0.19763545854872677</v>
      </c>
      <c r="AK16" s="11" t="s">
        <v>19</v>
      </c>
      <c r="AL16" s="28">
        <f>B16</f>
        <v>11891</v>
      </c>
      <c r="AM16" s="4">
        <f t="shared" si="7"/>
        <v>12073</v>
      </c>
      <c r="AN16" s="2">
        <v>20892</v>
      </c>
      <c r="AO16" s="4">
        <f t="shared" si="8"/>
        <v>25021</v>
      </c>
      <c r="AP16" s="2">
        <v>12273.666666666666</v>
      </c>
    </row>
    <row r="17" spans="1:42" ht="13.5" thickBot="1">
      <c r="A17" s="18" t="s">
        <v>15</v>
      </c>
      <c r="B17" s="23">
        <f>AVERAGE(B6:B16)</f>
        <v>11947.363636363636</v>
      </c>
      <c r="C17" s="23">
        <f>AVERAGE(C6:C16)</f>
        <v>11302.545454545454</v>
      </c>
      <c r="D17" s="20">
        <f t="shared" si="0"/>
        <v>-644.818181818182</v>
      </c>
      <c r="E17" s="22">
        <f t="shared" si="1"/>
        <v>-0.05397158749362736</v>
      </c>
      <c r="F17" s="23">
        <f>AVERAGE(F6:F16)</f>
        <v>17139</v>
      </c>
      <c r="G17" s="20">
        <f t="shared" si="2"/>
        <v>5836.454545454546</v>
      </c>
      <c r="H17" s="22">
        <f t="shared" si="3"/>
        <v>0.5163840808184802</v>
      </c>
      <c r="I17" s="23">
        <f>AVERAGE(I6:I16)</f>
        <v>22582.545454545456</v>
      </c>
      <c r="J17" s="20">
        <f t="shared" si="4"/>
        <v>5443.545454545456</v>
      </c>
      <c r="K17" s="19">
        <f t="shared" si="5"/>
        <v>0.31761161412833044</v>
      </c>
      <c r="AK17" s="11" t="s">
        <v>20</v>
      </c>
      <c r="AL17" s="28"/>
      <c r="AM17" s="4"/>
      <c r="AN17" s="2">
        <v>21530</v>
      </c>
      <c r="AO17" s="2"/>
      <c r="AP17" s="2">
        <v>13455.666666666666</v>
      </c>
    </row>
    <row r="18" spans="2:42" ht="12.75">
      <c r="B18" s="2"/>
      <c r="C18" s="25"/>
      <c r="D18" s="2"/>
      <c r="E18" s="25"/>
      <c r="F18" s="2"/>
      <c r="G18" s="25"/>
      <c r="H18" s="2"/>
      <c r="I18" s="2"/>
      <c r="J18" s="31"/>
      <c r="K18" s="30"/>
      <c r="AL18" s="28"/>
      <c r="AM18" s="4"/>
      <c r="AN18" s="2"/>
      <c r="AO18" s="26"/>
      <c r="AP18" s="2"/>
    </row>
    <row r="19" spans="2:40" ht="12.75">
      <c r="B19" s="25"/>
      <c r="C19" s="29"/>
      <c r="F19" s="25"/>
      <c r="I19" s="25"/>
      <c r="AK19" s="27"/>
      <c r="AL19" s="28"/>
      <c r="AM19" s="4"/>
      <c r="AN19" s="4"/>
    </row>
    <row r="20" spans="37:40" ht="12.75">
      <c r="AK20" s="27"/>
      <c r="AL20" s="28"/>
      <c r="AM20" s="4"/>
      <c r="AN20" s="4"/>
    </row>
    <row r="21" ht="12.75">
      <c r="AM21" s="4"/>
    </row>
  </sheetData>
  <sheetProtection/>
  <mergeCells count="5">
    <mergeCell ref="J4:K4"/>
    <mergeCell ref="D4:E4"/>
    <mergeCell ref="G4:H4"/>
    <mergeCell ref="A1:L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2010-12-01T11:21:14Z</cp:lastPrinted>
  <dcterms:created xsi:type="dcterms:W3CDTF">2003-04-21T08:21:18Z</dcterms:created>
  <dcterms:modified xsi:type="dcterms:W3CDTF">2010-12-07T08:48:34Z</dcterms:modified>
  <cp:category/>
  <cp:version/>
  <cp:contentType/>
  <cp:contentStatus/>
</cp:coreProperties>
</file>